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D:\桌面文件\"/>
    </mc:Choice>
  </mc:AlternateContent>
  <xr:revisionPtr revIDLastSave="0" documentId="13_ncr:1_{A9C5E3D3-AEF4-4DC0-A601-72B0F8F87239}"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9" i="4" l="1"/>
  <c r="E33" i="2"/>
  <c r="E16" i="4" l="1"/>
</calcChain>
</file>

<file path=xl/sharedStrings.xml><?xml version="1.0" encoding="utf-8"?>
<sst xmlns="http://schemas.openxmlformats.org/spreadsheetml/2006/main" count="292" uniqueCount="95">
  <si>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</si>
  <si>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</si>
  <si>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</si>
  <si>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</si>
  <si>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</si>
  <si>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</si>
  <si>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</si>
  <si>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</si>
  <si>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</si>
  <si>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</si>
  <si>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</si>
  <si>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</si>
  <si>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</si>
  <si>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</si>
  <si>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合宁公司</t>
  </si>
  <si>
    <t>合计</t>
  </si>
  <si>
    <t>工期（月）</t>
  </si>
  <si>
    <t>工程类</t>
  </si>
  <si>
    <t>委托招标</t>
  </si>
  <si>
    <t>公开招标</t>
  </si>
  <si>
    <t>技术评分最低标价法</t>
  </si>
  <si>
    <t>合肥绕城高速北环段交安设施精细化提升</t>
  </si>
  <si>
    <t>有效最低价</t>
  </si>
  <si>
    <t>服务类</t>
  </si>
  <si>
    <t>综合评分法</t>
  </si>
  <si>
    <t>货物类</t>
  </si>
  <si>
    <t>综合评估法</t>
  </si>
  <si>
    <t>比选招标</t>
  </si>
  <si>
    <t>国顺公司</t>
  </si>
  <si>
    <t>合肥绕城高速北环段增设及更换声屏障工程</t>
  </si>
  <si>
    <t>4个月</t>
    <phoneticPr fontId="7" type="noConversion"/>
  </si>
  <si>
    <t>合桐公司</t>
  </si>
  <si>
    <t>S351盛同路（盛桥至白山段）改建工程水稳混合料前场劳务施工</t>
  </si>
  <si>
    <t>工程公司</t>
  </si>
  <si>
    <t>G4001合肥绕城高速公路桥头集路互通项目施工监理</t>
  </si>
  <si>
    <t>凤台PPP项目-安置大道北段路基、路面、排水工程施工招标</t>
  </si>
  <si>
    <t>颍河六桥建设工程水土保持监测及验收</t>
  </si>
  <si>
    <r>
      <rPr>
        <sz val="8"/>
        <color rgb="FF000000"/>
        <rFont val="宋体"/>
        <family val="3"/>
        <charset val="134"/>
      </rPr>
      <t>合肥路桥（安徽虹达）</t>
    </r>
  </si>
  <si>
    <r>
      <rPr>
        <sz val="8"/>
        <color rgb="FF000000"/>
        <rFont val="宋体"/>
        <family val="3"/>
        <charset val="134"/>
      </rPr>
      <t>货物类</t>
    </r>
  </si>
  <si>
    <r>
      <rPr>
        <sz val="8"/>
        <color rgb="FF000000"/>
        <rFont val="宋体"/>
        <family val="3"/>
        <charset val="134"/>
      </rPr>
      <t>比选招标</t>
    </r>
  </si>
  <si>
    <r>
      <rPr>
        <sz val="8"/>
        <color rgb="FF000000"/>
        <rFont val="宋体"/>
        <family val="3"/>
        <charset val="134"/>
      </rPr>
      <t>有效最低价</t>
    </r>
  </si>
  <si>
    <r>
      <rPr>
        <sz val="8"/>
        <color rgb="FF000000"/>
        <rFont val="宋体"/>
        <family val="3"/>
        <charset val="134"/>
      </rPr>
      <t>服务类</t>
    </r>
  </si>
  <si>
    <r>
      <rPr>
        <sz val="8"/>
        <color rgb="FF000000"/>
        <rFont val="宋体"/>
        <family val="3"/>
        <charset val="134"/>
      </rPr>
      <t>工程类</t>
    </r>
  </si>
  <si>
    <t>合肥绕城高速北环段交安设施精细化提升项目监理</t>
  </si>
  <si>
    <t>S215（高亮至定远界）道路改造工程</t>
  </si>
  <si>
    <t>S215（高亮至定远界）道路改造工程土地报批组卷含用地预审和土地报批两个阶段，两个阶段共包含12个专题；本次分包采用总价包干，土地报批组卷包含但不限于所列出的专题，土地预审和报批过程中若因土地政策变化更新需拆分为多段分别报批或增加、调整专题时费用不予增加。备注：本次招标不含勘测定界、生态红线不可论证专题。</t>
  </si>
  <si>
    <t>虹桥公司</t>
  </si>
  <si>
    <t>淮南至桐城高速公路合肥段第一驻地办工地试验室仪器设备采购</t>
  </si>
  <si>
    <t>合肥交通投资控股有限公司2023年度12月份招标（采购）计划表（委托招标）</t>
    <phoneticPr fontId="7" type="noConversion"/>
  </si>
  <si>
    <t>合肥交通投资控股有限公司2023年度12月招标（采购）计划表（比选招标）</t>
    <phoneticPr fontId="7" type="noConversion"/>
  </si>
  <si>
    <t>12月</t>
  </si>
  <si>
    <t>淮南至桐城高速公路合肥段路基路面施工3 标段空调租赁</t>
  </si>
  <si>
    <t>淮南至桐城高速公路合肥段路基路面施工3 标段路基涵洞施工（一队）</t>
  </si>
  <si>
    <t>淮南至桐城高速公路合肥段路基路面施工3 标段路基涵洞施工（二队）</t>
  </si>
  <si>
    <t>淮南至桐城高速公路合肥段路基路面施工3 标段桥梁施工劳务（一队）</t>
  </si>
  <si>
    <t>淮南至桐城高速公路合肥段路基路面施工3 标段桥梁施工劳务（二队）</t>
  </si>
  <si>
    <r>
      <rPr>
        <sz val="8"/>
        <color rgb="FF000000"/>
        <rFont val="宋体"/>
        <family val="3"/>
        <charset val="134"/>
      </rPr>
      <t>六安沥青拌合站石子采购招标</t>
    </r>
  </si>
  <si>
    <r>
      <rPr>
        <sz val="8"/>
        <color rgb="FF000000"/>
        <rFont val="宋体"/>
        <family val="3"/>
        <charset val="134"/>
      </rPr>
      <t>六安沥青拌合站零星机械设备租赁招标</t>
    </r>
  </si>
  <si>
    <r>
      <rPr>
        <sz val="8"/>
        <color rgb="FF000000"/>
        <rFont val="宋体"/>
        <family val="3"/>
        <charset val="134"/>
      </rPr>
      <t>合肥市S601环巢湖公路养护市场化工程日常养护施工招标</t>
    </r>
  </si>
  <si>
    <r>
      <rPr>
        <sz val="8"/>
        <color rgb="FF000000"/>
        <rFont val="宋体"/>
        <family val="3"/>
        <charset val="134"/>
      </rPr>
      <t>淮南至桐城高速公路合肥段路基路面施工-1标段招标工程保险（工程一切险、第三者责任险、工伤险）</t>
    </r>
  </si>
  <si>
    <r>
      <rPr>
        <sz val="8"/>
        <color rgb="FF000000"/>
        <rFont val="宋体"/>
        <family val="3"/>
        <charset val="134"/>
      </rPr>
      <t>淮南至桐城高速公路合肥段路基路面施工-1标段招标工程桥梁劳务分包（不含箱梁预制）</t>
    </r>
  </si>
  <si>
    <r>
      <rPr>
        <sz val="8"/>
        <color rgb="FF000000"/>
        <rFont val="宋体"/>
        <family val="3"/>
        <charset val="134"/>
      </rPr>
      <t>淮南至桐城高速公路合肥段路基路面施工-1标段招标工程新桥西互通劳务分包（不含箱梁预制）</t>
    </r>
  </si>
  <si>
    <r>
      <rPr>
        <sz val="8"/>
        <color rgb="FF000000"/>
        <rFont val="宋体"/>
        <family val="3"/>
        <charset val="134"/>
      </rPr>
      <t>淮南至桐城高速公路合肥段路基路面施工-1标段招标工程箱梁预制劳务分包</t>
    </r>
  </si>
  <si>
    <r>
      <rPr>
        <sz val="8"/>
        <color rgb="FF000000"/>
        <rFont val="宋体"/>
        <family val="3"/>
        <charset val="134"/>
      </rPr>
      <t>淮南至桐城高速公路合肥段路基路面施工-1标段招标工程路基土方施工一标(K56+321~K60+122)</t>
    </r>
  </si>
  <si>
    <r>
      <rPr>
        <sz val="8"/>
        <color rgb="FF000000"/>
        <rFont val="宋体"/>
        <family val="3"/>
        <charset val="134"/>
      </rPr>
      <t>淮南至桐城高速公路合肥段路基路面施工-1标段招标工程路基土方施工二标（K60+122~K61+744、K61+744.5~K64+500）</t>
    </r>
  </si>
  <si>
    <r>
      <rPr>
        <sz val="8"/>
        <color rgb="FF000000"/>
        <rFont val="宋体"/>
        <family val="3"/>
        <charset val="134"/>
      </rPr>
      <t>淮南至桐城高速公路合肥段路基路面施工-1标段招标工程石子、黄沙采购</t>
    </r>
  </si>
  <si>
    <r>
      <rPr>
        <sz val="8"/>
        <color rgb="FF000000"/>
        <rFont val="宋体"/>
        <family val="3"/>
        <charset val="134"/>
      </rPr>
      <t>淮南至桐城高速公路合肥段路基路面施工-1标段招标工程水泥、外加剂采购</t>
    </r>
  </si>
  <si>
    <r>
      <rPr>
        <sz val="8"/>
        <color rgb="FF000000"/>
        <rFont val="宋体"/>
        <family val="3"/>
        <charset val="134"/>
      </rPr>
      <t>淮南至桐城高速公路合肥段路基路面施工-1标段招标工程钢筋及钢绞线、冷轧带肋钢筋网采购</t>
    </r>
  </si>
  <si>
    <r>
      <rPr>
        <sz val="8"/>
        <color rgb="FF000000"/>
        <rFont val="宋体"/>
        <family val="3"/>
        <charset val="134"/>
      </rPr>
      <t>淮南至桐城高速公路合肥段路基路面施工-1标段招标工程桥梁支座采购</t>
    </r>
  </si>
  <si>
    <r>
      <rPr>
        <sz val="8"/>
        <color rgb="FF000000"/>
        <rFont val="宋体"/>
        <family val="3"/>
        <charset val="134"/>
      </rPr>
      <t>G312合肥至六安公路（合肥段）2023年度日常养护工程</t>
    </r>
  </si>
  <si>
    <r>
      <rPr>
        <sz val="8"/>
        <color rgb="FF000000"/>
        <rFont val="宋体"/>
        <family val="3"/>
        <charset val="134"/>
      </rPr>
      <t>明光至巢湖高速公路合肥段马湖互通路面工程合巢芜高速中分带开口、封口施工</t>
    </r>
  </si>
  <si>
    <t>G312（新桥大道-小庙界）快速化改造工程施工监理</t>
  </si>
  <si>
    <t>工程公司、合六公司</t>
  </si>
  <si>
    <t>G312（新桥大道-六安界）快速化改造工程档案服务</t>
  </si>
  <si>
    <t>12月</t>
    <phoneticPr fontId="7" type="noConversion"/>
  </si>
  <si>
    <t>合滁公司</t>
  </si>
  <si>
    <t>滁州至合肥至周口高速公路合肥段及滁合高速合肥支线项目沥青材料采购招标</t>
  </si>
  <si>
    <t>经评审的最低投标价法</t>
  </si>
  <si>
    <t>18个月</t>
  </si>
  <si>
    <t>合肥北环</t>
  </si>
  <si>
    <t>6个月</t>
  </si>
  <si>
    <t>2023年度合肥北环、合肥明巢高速沥青路面路况检测</t>
  </si>
  <si>
    <t>S18南京至合肥高速公路合肥段施工监理招标</t>
  </si>
  <si>
    <t>54个月</t>
  </si>
  <si>
    <t>淮南至桐城高速公路合肥段第一驻地办装修改造工程</t>
  </si>
  <si>
    <t>资源开发公司加油站非油品定点采购招标</t>
  </si>
  <si>
    <t>12个月</t>
  </si>
  <si>
    <t>G312繁华大道肥东县三汊河服务区勘察设计项目招标</t>
  </si>
  <si>
    <t>24个月</t>
  </si>
  <si>
    <t>资源开发公司</t>
  </si>
  <si>
    <t>淮南至桐城高速公路合肥段及G4222和县至襄阳高速公路肥西（丰乐）至舒城（千人桥）段项目环境保护技术服务</t>
  </si>
  <si>
    <t>淮南至桐城高速公路合肥段及G4222和县至襄阳高速公路肥西（丰乐）至舒城（千人桥）段项目水土保持技术服务</t>
  </si>
  <si>
    <t>铜陵至商城高速公路巢湖（沐集）至肥西（三河）段预制构件工厂化施工招标</t>
  </si>
  <si>
    <t>合宁公司、合桐公司</t>
  </si>
  <si>
    <t>淮南至桐城高速公路合肥段、G4222 和县至襄阳高速公路肥西（丰乐）至舒城（千人桥）段、S90芜合高速肥东支线（芜合高速-宁合高速）、S18南京至合肥高速公路合肥段项目档案咨询服务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</si>
</sst>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80" formatCode="0.0"/>
  </numFmts>
  <fonts count="17">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rgb="FF000000"/>
      <name val="SimSun"/>
      <charset val="134"/>
    </font>
    <font>
      <sz val="8"/>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6" fillId="0" borderId="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1" xfId="0" applyFont="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80"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lignment vertical="center"/>
    </xf>
    <xf numFmtId="0" fontId="1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5" fillId="0" borderId="1" xfId="0" applyNumberFormat="1"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view="pageBreakPreview" zoomScale="145" zoomScaleNormal="100" zoomScaleSheetLayoutView="145" workbookViewId="0">
      <pane ySplit="3" topLeftCell="A4" activePane="bottomLeft" state="frozen"/>
      <selection pane="bottomLeft" activeCell="C5" sqref="C5"/>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11" t="s">
        <v>48</v>
      </c>
      <c r="B1" s="12"/>
      <c r="C1" s="13"/>
      <c r="D1" s="12"/>
      <c r="E1" s="12"/>
      <c r="F1" s="12"/>
      <c r="G1" s="12"/>
      <c r="H1" s="12"/>
      <c r="I1" s="12"/>
      <c r="J1" s="12"/>
      <c r="K1" s="12"/>
    </row>
    <row r="2" spans="1:11" s="2" customFormat="1" ht="21" customHeight="1">
      <c r="A2" s="14" t="s">
        <v>0</v>
      </c>
      <c r="B2" s="14"/>
      <c r="C2" s="14"/>
      <c r="D2" s="15"/>
      <c r="E2" s="15"/>
      <c r="F2" s="15"/>
      <c r="G2" s="15"/>
      <c r="H2" s="15"/>
      <c r="I2" s="15"/>
      <c r="J2" s="14" t="s">
        <v>1</v>
      </c>
      <c r="K2" s="14"/>
    </row>
    <row r="3" spans="1:11" s="6" customFormat="1" ht="53.1" customHeight="1">
      <c r="A3" s="16" t="s">
        <v>2</v>
      </c>
      <c r="B3" s="16" t="s">
        <v>3</v>
      </c>
      <c r="C3" s="16" t="s">
        <v>4</v>
      </c>
      <c r="D3" s="16" t="s">
        <v>5</v>
      </c>
      <c r="E3" s="16" t="s">
        <v>6</v>
      </c>
      <c r="F3" s="16" t="s">
        <v>7</v>
      </c>
      <c r="G3" s="16" t="s">
        <v>8</v>
      </c>
      <c r="H3" s="16" t="s">
        <v>9</v>
      </c>
      <c r="I3" s="16" t="s">
        <v>10</v>
      </c>
      <c r="J3" s="16" t="s">
        <v>11</v>
      </c>
      <c r="K3" s="16" t="s">
        <v>12</v>
      </c>
    </row>
    <row r="4" spans="1:11" s="2" customFormat="1" ht="29.1" customHeight="1">
      <c r="A4" s="17">
        <v>1</v>
      </c>
      <c r="B4" s="18" t="s">
        <v>79</v>
      </c>
      <c r="C4" s="19" t="s">
        <v>21</v>
      </c>
      <c r="D4" s="20" t="s">
        <v>17</v>
      </c>
      <c r="E4" s="20">
        <v>665</v>
      </c>
      <c r="F4" s="20" t="s">
        <v>18</v>
      </c>
      <c r="G4" s="21" t="s">
        <v>19</v>
      </c>
      <c r="H4" s="22" t="s">
        <v>50</v>
      </c>
      <c r="I4" s="21" t="s">
        <v>20</v>
      </c>
      <c r="J4" s="21" t="s">
        <v>80</v>
      </c>
      <c r="K4" s="16"/>
    </row>
    <row r="5" spans="1:11" s="2" customFormat="1" ht="29.1" customHeight="1">
      <c r="A5" s="17">
        <v>2</v>
      </c>
      <c r="B5" s="18" t="s">
        <v>89</v>
      </c>
      <c r="C5" s="19" t="s">
        <v>85</v>
      </c>
      <c r="D5" s="16" t="s">
        <v>25</v>
      </c>
      <c r="E5" s="20">
        <v>33.4</v>
      </c>
      <c r="F5" s="20" t="s">
        <v>18</v>
      </c>
      <c r="G5" s="21" t="s">
        <v>19</v>
      </c>
      <c r="H5" s="22">
        <v>45261</v>
      </c>
      <c r="I5" s="21" t="s">
        <v>22</v>
      </c>
      <c r="J5" s="21" t="s">
        <v>86</v>
      </c>
      <c r="K5" s="16"/>
    </row>
    <row r="6" spans="1:11" s="2" customFormat="1" ht="29.1" customHeight="1">
      <c r="A6" s="17">
        <v>3</v>
      </c>
      <c r="B6" s="16" t="s">
        <v>89</v>
      </c>
      <c r="C6" s="16" t="s">
        <v>87</v>
      </c>
      <c r="D6" s="23" t="s">
        <v>23</v>
      </c>
      <c r="E6" s="23">
        <v>194</v>
      </c>
      <c r="F6" s="20" t="s">
        <v>18</v>
      </c>
      <c r="G6" s="21" t="s">
        <v>19</v>
      </c>
      <c r="H6" s="22">
        <v>45261</v>
      </c>
      <c r="I6" s="20" t="s">
        <v>24</v>
      </c>
      <c r="J6" s="21" t="s">
        <v>88</v>
      </c>
      <c r="K6" s="16"/>
    </row>
    <row r="7" spans="1:11" s="2" customFormat="1" ht="29.1" customHeight="1">
      <c r="A7" s="17">
        <v>4</v>
      </c>
      <c r="B7" s="16" t="s">
        <v>31</v>
      </c>
      <c r="C7" s="16" t="s">
        <v>90</v>
      </c>
      <c r="D7" s="16" t="s">
        <v>23</v>
      </c>
      <c r="E7" s="16">
        <v>107</v>
      </c>
      <c r="F7" s="16" t="s">
        <v>18</v>
      </c>
      <c r="G7" s="16" t="s">
        <v>19</v>
      </c>
      <c r="H7" s="23" t="s">
        <v>50</v>
      </c>
      <c r="I7" s="16" t="s">
        <v>26</v>
      </c>
      <c r="J7" s="16">
        <v>36</v>
      </c>
      <c r="K7" s="16"/>
    </row>
    <row r="8" spans="1:11" s="2" customFormat="1" ht="29.1" customHeight="1">
      <c r="A8" s="17">
        <v>5</v>
      </c>
      <c r="B8" s="16" t="s">
        <v>31</v>
      </c>
      <c r="C8" s="16" t="s">
        <v>91</v>
      </c>
      <c r="D8" s="16" t="s">
        <v>23</v>
      </c>
      <c r="E8" s="16">
        <v>140</v>
      </c>
      <c r="F8" s="16" t="s">
        <v>18</v>
      </c>
      <c r="G8" s="16" t="s">
        <v>19</v>
      </c>
      <c r="H8" s="23" t="s">
        <v>50</v>
      </c>
      <c r="I8" s="16" t="s">
        <v>26</v>
      </c>
      <c r="J8" s="16">
        <v>36</v>
      </c>
      <c r="K8" s="16"/>
    </row>
    <row r="9" spans="1:11" s="2" customFormat="1" ht="29.1" customHeight="1">
      <c r="A9" s="17">
        <v>6</v>
      </c>
      <c r="B9" s="16" t="s">
        <v>31</v>
      </c>
      <c r="C9" s="16" t="s">
        <v>92</v>
      </c>
      <c r="D9" s="16" t="s">
        <v>17</v>
      </c>
      <c r="E9" s="24">
        <f>97320242.24/10000</f>
        <v>9732.0242239999989</v>
      </c>
      <c r="F9" s="16" t="s">
        <v>18</v>
      </c>
      <c r="G9" s="16" t="s">
        <v>19</v>
      </c>
      <c r="H9" s="23" t="s">
        <v>50</v>
      </c>
      <c r="I9" s="16" t="s">
        <v>20</v>
      </c>
      <c r="J9" s="16">
        <v>36</v>
      </c>
      <c r="K9" s="16"/>
    </row>
    <row r="10" spans="1:11" s="2" customFormat="1" ht="44.25" customHeight="1">
      <c r="A10" s="17">
        <v>7</v>
      </c>
      <c r="B10" s="16" t="s">
        <v>93</v>
      </c>
      <c r="C10" s="16" t="s">
        <v>94</v>
      </c>
      <c r="D10" s="16" t="s">
        <v>23</v>
      </c>
      <c r="E10" s="16">
        <v>172</v>
      </c>
      <c r="F10" s="16" t="s">
        <v>18</v>
      </c>
      <c r="G10" s="16" t="s">
        <v>19</v>
      </c>
      <c r="H10" s="23" t="s">
        <v>50</v>
      </c>
      <c r="I10" s="16" t="s">
        <v>26</v>
      </c>
      <c r="J10" s="16">
        <v>36</v>
      </c>
      <c r="K10" s="16"/>
    </row>
    <row r="11" spans="1:11" s="2" customFormat="1" ht="29.1" customHeight="1">
      <c r="A11" s="17">
        <v>8</v>
      </c>
      <c r="B11" s="25" t="s">
        <v>33</v>
      </c>
      <c r="C11" s="25" t="s">
        <v>34</v>
      </c>
      <c r="D11" s="25" t="s">
        <v>23</v>
      </c>
      <c r="E11" s="25">
        <v>655</v>
      </c>
      <c r="F11" s="25" t="s">
        <v>18</v>
      </c>
      <c r="G11" s="25" t="s">
        <v>19</v>
      </c>
      <c r="H11" s="22" t="s">
        <v>50</v>
      </c>
      <c r="I11" s="25" t="s">
        <v>26</v>
      </c>
      <c r="J11" s="25">
        <v>30</v>
      </c>
      <c r="K11" s="25"/>
    </row>
    <row r="12" spans="1:11" s="2" customFormat="1" ht="29.1" customHeight="1">
      <c r="A12" s="17">
        <v>9</v>
      </c>
      <c r="B12" s="25" t="s">
        <v>33</v>
      </c>
      <c r="C12" s="25" t="s">
        <v>71</v>
      </c>
      <c r="D12" s="25" t="s">
        <v>23</v>
      </c>
      <c r="E12" s="25">
        <v>1500</v>
      </c>
      <c r="F12" s="25" t="s">
        <v>18</v>
      </c>
      <c r="G12" s="25" t="s">
        <v>19</v>
      </c>
      <c r="H12" s="22" t="s">
        <v>50</v>
      </c>
      <c r="I12" s="25" t="s">
        <v>26</v>
      </c>
      <c r="J12" s="25">
        <v>28</v>
      </c>
      <c r="K12" s="25"/>
    </row>
    <row r="13" spans="1:11" s="2" customFormat="1" ht="29.1" customHeight="1">
      <c r="A13" s="17">
        <v>10</v>
      </c>
      <c r="B13" s="25" t="s">
        <v>72</v>
      </c>
      <c r="C13" s="25" t="s">
        <v>73</v>
      </c>
      <c r="D13" s="25" t="s">
        <v>23</v>
      </c>
      <c r="E13" s="25">
        <v>37.65</v>
      </c>
      <c r="F13" s="25" t="s">
        <v>18</v>
      </c>
      <c r="G13" s="25" t="s">
        <v>19</v>
      </c>
      <c r="H13" s="22" t="s">
        <v>50</v>
      </c>
      <c r="I13" s="25" t="s">
        <v>26</v>
      </c>
      <c r="J13" s="25">
        <v>24</v>
      </c>
      <c r="K13" s="25"/>
    </row>
    <row r="14" spans="1:11" s="2" customFormat="1" ht="29.1" customHeight="1">
      <c r="A14" s="17">
        <v>11</v>
      </c>
      <c r="B14" s="18" t="s">
        <v>75</v>
      </c>
      <c r="C14" s="19" t="s">
        <v>76</v>
      </c>
      <c r="D14" s="20" t="s">
        <v>25</v>
      </c>
      <c r="E14" s="20">
        <v>50000</v>
      </c>
      <c r="F14" s="20" t="s">
        <v>18</v>
      </c>
      <c r="G14" s="21" t="s">
        <v>19</v>
      </c>
      <c r="H14" s="22" t="s">
        <v>50</v>
      </c>
      <c r="I14" s="21" t="s">
        <v>77</v>
      </c>
      <c r="J14" s="21" t="s">
        <v>78</v>
      </c>
      <c r="K14" s="26"/>
    </row>
    <row r="15" spans="1:11" s="2" customFormat="1" ht="29.1" customHeight="1">
      <c r="A15" s="17">
        <v>12</v>
      </c>
      <c r="B15" s="16" t="s">
        <v>14</v>
      </c>
      <c r="C15" s="27" t="s">
        <v>82</v>
      </c>
      <c r="D15" s="25" t="s">
        <v>23</v>
      </c>
      <c r="E15" s="25">
        <v>1868</v>
      </c>
      <c r="F15" s="25" t="s">
        <v>18</v>
      </c>
      <c r="G15" s="25" t="s">
        <v>19</v>
      </c>
      <c r="H15" s="16" t="s">
        <v>50</v>
      </c>
      <c r="I15" s="16" t="s">
        <v>26</v>
      </c>
      <c r="J15" s="16" t="s">
        <v>83</v>
      </c>
      <c r="K15" s="26"/>
    </row>
    <row r="16" spans="1:11" ht="21" customHeight="1">
      <c r="A16" s="10" t="s">
        <v>15</v>
      </c>
      <c r="B16" s="10"/>
      <c r="C16" s="10"/>
      <c r="D16" s="9"/>
      <c r="E16" s="8">
        <f>SUM(E4:E15)</f>
        <v>65104.074223999996</v>
      </c>
      <c r="F16" s="9"/>
      <c r="G16" s="9"/>
      <c r="H16" s="9"/>
      <c r="I16" s="9"/>
      <c r="J16" s="9"/>
      <c r="K16" s="9"/>
    </row>
    <row r="17" ht="21" customHeight="1"/>
    <row r="18" ht="21" customHeight="1"/>
  </sheetData>
  <mergeCells count="4">
    <mergeCell ref="A1:K1"/>
    <mergeCell ref="A2:C2"/>
    <mergeCell ref="J2:K2"/>
    <mergeCell ref="A16:C16"/>
  </mergeCells>
  <phoneticPr fontId="7" type="noConversion"/>
  <dataValidations disablePrompts="1" count="1">
    <dataValidation type="list" allowBlank="1" showInputMessage="1" showErrorMessage="1" sqref="D5"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3"/>
  <sheetViews>
    <sheetView tabSelected="1" view="pageBreakPreview" zoomScale="145" zoomScaleNormal="100" zoomScaleSheetLayoutView="145" workbookViewId="0">
      <pane ySplit="3" topLeftCell="A4" activePane="bottomLeft" state="frozen"/>
      <selection pane="bottomLeft" activeCell="D6" sqref="D6"/>
    </sheetView>
  </sheetViews>
  <sheetFormatPr defaultColWidth="9" defaultRowHeight="13.5"/>
  <cols>
    <col min="1" max="1" width="6.125" style="4" customWidth="1"/>
    <col min="2" max="2" width="13" style="4" customWidth="1"/>
    <col min="3" max="3" width="31.875" style="5" customWidth="1"/>
    <col min="4" max="4" width="10.75" style="4" customWidth="1"/>
    <col min="5" max="5" width="10.25" style="4" customWidth="1"/>
    <col min="6" max="7" width="11.25" style="4" customWidth="1"/>
    <col min="8" max="8" width="14.5" style="4" customWidth="1"/>
    <col min="9" max="9" width="9.5" style="4" customWidth="1"/>
    <col min="10" max="10" width="20.625" style="4" customWidth="1"/>
    <col min="12" max="12" width="10.375"/>
  </cols>
  <sheetData>
    <row r="1" spans="1:10" s="1" customFormat="1" ht="51" customHeight="1">
      <c r="A1" s="28" t="s">
        <v>49</v>
      </c>
      <c r="B1" s="29"/>
      <c r="C1" s="30"/>
      <c r="D1" s="29"/>
      <c r="E1" s="29"/>
      <c r="F1" s="29"/>
      <c r="G1" s="29"/>
      <c r="H1" s="29"/>
      <c r="I1" s="29"/>
      <c r="J1" s="29"/>
    </row>
    <row r="2" spans="1:10" s="2" customFormat="1" ht="21" customHeight="1">
      <c r="A2" s="31" t="s">
        <v>0</v>
      </c>
      <c r="B2" s="31"/>
      <c r="C2" s="31"/>
      <c r="D2" s="32"/>
      <c r="E2" s="32"/>
      <c r="F2" s="32"/>
      <c r="G2" s="32"/>
      <c r="H2" s="32"/>
      <c r="I2" s="31" t="s">
        <v>1</v>
      </c>
      <c r="J2" s="31"/>
    </row>
    <row r="3" spans="1:10" s="3" customFormat="1" ht="35.1" customHeight="1">
      <c r="A3" s="16" t="s">
        <v>2</v>
      </c>
      <c r="B3" s="16" t="s">
        <v>3</v>
      </c>
      <c r="C3" s="16" t="s">
        <v>4</v>
      </c>
      <c r="D3" s="16" t="s">
        <v>5</v>
      </c>
      <c r="E3" s="16" t="s">
        <v>6</v>
      </c>
      <c r="F3" s="16" t="s">
        <v>8</v>
      </c>
      <c r="G3" s="16" t="s">
        <v>9</v>
      </c>
      <c r="H3" s="16" t="s">
        <v>10</v>
      </c>
      <c r="I3" s="16" t="s">
        <v>16</v>
      </c>
      <c r="J3" s="16" t="s">
        <v>12</v>
      </c>
    </row>
    <row r="4" spans="1:10" s="3" customFormat="1" ht="35.1" customHeight="1">
      <c r="A4" s="16">
        <v>1</v>
      </c>
      <c r="B4" s="16" t="s">
        <v>46</v>
      </c>
      <c r="C4" s="16" t="s">
        <v>47</v>
      </c>
      <c r="D4" s="16" t="s">
        <v>25</v>
      </c>
      <c r="E4" s="23">
        <v>39.384900000000002</v>
      </c>
      <c r="F4" s="16" t="s">
        <v>27</v>
      </c>
      <c r="G4" s="23" t="s">
        <v>50</v>
      </c>
      <c r="H4" s="23" t="s">
        <v>22</v>
      </c>
      <c r="I4" s="16">
        <v>1</v>
      </c>
      <c r="J4" s="16">
        <v>36</v>
      </c>
    </row>
    <row r="5" spans="1:10" s="3" customFormat="1" ht="35.1" customHeight="1">
      <c r="A5" s="16">
        <v>2</v>
      </c>
      <c r="B5" s="16" t="s">
        <v>46</v>
      </c>
      <c r="C5" s="16" t="s">
        <v>84</v>
      </c>
      <c r="D5" s="33" t="s">
        <v>17</v>
      </c>
      <c r="E5" s="16">
        <v>22.819099999999999</v>
      </c>
      <c r="F5" s="16" t="s">
        <v>27</v>
      </c>
      <c r="G5" s="23" t="s">
        <v>50</v>
      </c>
      <c r="H5" s="23" t="s">
        <v>22</v>
      </c>
      <c r="I5" s="16">
        <v>1</v>
      </c>
      <c r="J5" s="16"/>
    </row>
    <row r="6" spans="1:10" s="3" customFormat="1" ht="35.1" customHeight="1">
      <c r="A6" s="16">
        <v>3</v>
      </c>
      <c r="B6" s="20" t="s">
        <v>79</v>
      </c>
      <c r="C6" s="20" t="s">
        <v>81</v>
      </c>
      <c r="D6" s="20" t="s">
        <v>23</v>
      </c>
      <c r="E6" s="20">
        <v>28</v>
      </c>
      <c r="F6" s="20" t="s">
        <v>27</v>
      </c>
      <c r="G6" s="20" t="s">
        <v>50</v>
      </c>
      <c r="H6" s="21" t="s">
        <v>22</v>
      </c>
      <c r="I6" s="20">
        <v>1</v>
      </c>
      <c r="J6" s="16"/>
    </row>
    <row r="7" spans="1:10" s="2" customFormat="1" ht="30" customHeight="1">
      <c r="A7" s="16">
        <v>4</v>
      </c>
      <c r="B7" s="20" t="s">
        <v>79</v>
      </c>
      <c r="C7" s="20" t="s">
        <v>29</v>
      </c>
      <c r="D7" s="20" t="s">
        <v>17</v>
      </c>
      <c r="E7" s="20">
        <v>87</v>
      </c>
      <c r="F7" s="20" t="s">
        <v>27</v>
      </c>
      <c r="G7" s="20" t="s">
        <v>50</v>
      </c>
      <c r="H7" s="20" t="s">
        <v>22</v>
      </c>
      <c r="I7" s="20">
        <v>2</v>
      </c>
      <c r="J7" s="16"/>
    </row>
    <row r="8" spans="1:10" s="2" customFormat="1" ht="30" customHeight="1">
      <c r="A8" s="16">
        <v>5</v>
      </c>
      <c r="B8" s="20" t="s">
        <v>79</v>
      </c>
      <c r="C8" s="20" t="s">
        <v>43</v>
      </c>
      <c r="D8" s="20" t="s">
        <v>23</v>
      </c>
      <c r="E8" s="20">
        <v>30</v>
      </c>
      <c r="F8" s="20" t="s">
        <v>27</v>
      </c>
      <c r="G8" s="20" t="s">
        <v>50</v>
      </c>
      <c r="H8" s="21" t="s">
        <v>24</v>
      </c>
      <c r="I8" s="21">
        <v>6</v>
      </c>
      <c r="J8" s="16"/>
    </row>
    <row r="9" spans="1:10" s="2" customFormat="1" ht="110.25" customHeight="1">
      <c r="A9" s="16">
        <v>6</v>
      </c>
      <c r="B9" s="16" t="s">
        <v>28</v>
      </c>
      <c r="C9" s="16" t="s">
        <v>44</v>
      </c>
      <c r="D9" s="16" t="s">
        <v>23</v>
      </c>
      <c r="E9" s="16">
        <v>100</v>
      </c>
      <c r="F9" s="16" t="s">
        <v>27</v>
      </c>
      <c r="G9" s="16" t="s">
        <v>74</v>
      </c>
      <c r="H9" s="16" t="s">
        <v>22</v>
      </c>
      <c r="I9" s="16" t="s">
        <v>30</v>
      </c>
      <c r="J9" s="16" t="s">
        <v>45</v>
      </c>
    </row>
    <row r="10" spans="1:10" s="2" customFormat="1" ht="29.1" customHeight="1">
      <c r="A10" s="16">
        <v>7</v>
      </c>
      <c r="B10" s="20" t="s">
        <v>13</v>
      </c>
      <c r="C10" s="20" t="s">
        <v>32</v>
      </c>
      <c r="D10" s="20" t="s">
        <v>17</v>
      </c>
      <c r="E10" s="20">
        <v>390</v>
      </c>
      <c r="F10" s="20" t="s">
        <v>27</v>
      </c>
      <c r="G10" s="16" t="s">
        <v>50</v>
      </c>
      <c r="H10" s="20" t="s">
        <v>22</v>
      </c>
      <c r="I10" s="20">
        <v>12</v>
      </c>
      <c r="J10" s="16"/>
    </row>
    <row r="11" spans="1:10" s="2" customFormat="1" ht="29.1" customHeight="1">
      <c r="A11" s="16">
        <v>8</v>
      </c>
      <c r="B11" s="16" t="s">
        <v>13</v>
      </c>
      <c r="C11" s="20" t="s">
        <v>35</v>
      </c>
      <c r="D11" s="20" t="s">
        <v>17</v>
      </c>
      <c r="E11" s="20">
        <v>3000</v>
      </c>
      <c r="F11" s="16" t="s">
        <v>27</v>
      </c>
      <c r="G11" s="16" t="s">
        <v>50</v>
      </c>
      <c r="H11" s="20" t="s">
        <v>22</v>
      </c>
      <c r="I11" s="20">
        <v>6</v>
      </c>
      <c r="J11" s="16"/>
    </row>
    <row r="12" spans="1:10" s="2" customFormat="1" ht="29.1" customHeight="1">
      <c r="A12" s="16">
        <v>9</v>
      </c>
      <c r="B12" s="16" t="s">
        <v>13</v>
      </c>
      <c r="C12" s="20" t="s">
        <v>36</v>
      </c>
      <c r="D12" s="16" t="s">
        <v>23</v>
      </c>
      <c r="E12" s="20">
        <v>14.6</v>
      </c>
      <c r="F12" s="16" t="s">
        <v>27</v>
      </c>
      <c r="G12" s="16" t="s">
        <v>50</v>
      </c>
      <c r="H12" s="20" t="s">
        <v>22</v>
      </c>
      <c r="I12" s="20">
        <v>1</v>
      </c>
      <c r="J12" s="16"/>
    </row>
    <row r="13" spans="1:10" s="2" customFormat="1" ht="29.1" customHeight="1">
      <c r="A13" s="16">
        <v>10</v>
      </c>
      <c r="B13" s="20" t="s">
        <v>13</v>
      </c>
      <c r="C13" s="20" t="s">
        <v>51</v>
      </c>
      <c r="D13" s="20" t="s">
        <v>23</v>
      </c>
      <c r="E13" s="20">
        <v>18</v>
      </c>
      <c r="F13" s="20" t="s">
        <v>27</v>
      </c>
      <c r="G13" s="16" t="s">
        <v>50</v>
      </c>
      <c r="H13" s="20" t="s">
        <v>22</v>
      </c>
      <c r="I13" s="20">
        <v>30</v>
      </c>
      <c r="J13" s="16"/>
    </row>
    <row r="14" spans="1:10" s="2" customFormat="1" ht="29.1" customHeight="1">
      <c r="A14" s="16">
        <v>11</v>
      </c>
      <c r="B14" s="20" t="s">
        <v>13</v>
      </c>
      <c r="C14" s="16" t="s">
        <v>52</v>
      </c>
      <c r="D14" s="16" t="s">
        <v>17</v>
      </c>
      <c r="E14" s="16">
        <v>4235.92</v>
      </c>
      <c r="F14" s="16" t="s">
        <v>27</v>
      </c>
      <c r="G14" s="16" t="s">
        <v>50</v>
      </c>
      <c r="H14" s="20" t="s">
        <v>22</v>
      </c>
      <c r="I14" s="20">
        <v>30</v>
      </c>
      <c r="J14" s="16"/>
    </row>
    <row r="15" spans="1:10" s="2" customFormat="1" ht="29.1" customHeight="1">
      <c r="A15" s="16">
        <v>12</v>
      </c>
      <c r="B15" s="20" t="s">
        <v>13</v>
      </c>
      <c r="C15" s="16" t="s">
        <v>53</v>
      </c>
      <c r="D15" s="16" t="s">
        <v>17</v>
      </c>
      <c r="E15" s="16">
        <v>4296.6400000000003</v>
      </c>
      <c r="F15" s="16" t="s">
        <v>27</v>
      </c>
      <c r="G15" s="16" t="s">
        <v>50</v>
      </c>
      <c r="H15" s="20" t="s">
        <v>22</v>
      </c>
      <c r="I15" s="20">
        <v>30</v>
      </c>
      <c r="J15" s="16"/>
    </row>
    <row r="16" spans="1:10" s="2" customFormat="1" ht="29.1" customHeight="1">
      <c r="A16" s="16">
        <v>13</v>
      </c>
      <c r="B16" s="20" t="s">
        <v>13</v>
      </c>
      <c r="C16" s="16" t="s">
        <v>54</v>
      </c>
      <c r="D16" s="16" t="s">
        <v>17</v>
      </c>
      <c r="E16" s="16">
        <v>1474.11</v>
      </c>
      <c r="F16" s="16" t="s">
        <v>27</v>
      </c>
      <c r="G16" s="16" t="s">
        <v>50</v>
      </c>
      <c r="H16" s="20" t="s">
        <v>22</v>
      </c>
      <c r="I16" s="20">
        <v>30</v>
      </c>
      <c r="J16" s="16"/>
    </row>
    <row r="17" spans="1:10" s="2" customFormat="1" ht="29.1" customHeight="1">
      <c r="A17" s="16">
        <v>14</v>
      </c>
      <c r="B17" s="20" t="s">
        <v>13</v>
      </c>
      <c r="C17" s="16" t="s">
        <v>55</v>
      </c>
      <c r="D17" s="16" t="s">
        <v>17</v>
      </c>
      <c r="E17" s="16">
        <v>3535.15</v>
      </c>
      <c r="F17" s="16" t="s">
        <v>27</v>
      </c>
      <c r="G17" s="16" t="s">
        <v>50</v>
      </c>
      <c r="H17" s="20" t="s">
        <v>22</v>
      </c>
      <c r="I17" s="20">
        <v>30</v>
      </c>
      <c r="J17" s="16"/>
    </row>
    <row r="18" spans="1:10" s="2" customFormat="1" ht="29.1" customHeight="1">
      <c r="A18" s="16">
        <v>15</v>
      </c>
      <c r="B18" s="21" t="s">
        <v>37</v>
      </c>
      <c r="C18" s="21" t="s">
        <v>56</v>
      </c>
      <c r="D18" s="21" t="s">
        <v>38</v>
      </c>
      <c r="E18" s="34">
        <v>1800</v>
      </c>
      <c r="F18" s="21" t="s">
        <v>39</v>
      </c>
      <c r="G18" s="16" t="s">
        <v>50</v>
      </c>
      <c r="H18" s="21" t="s">
        <v>40</v>
      </c>
      <c r="I18" s="21">
        <v>24</v>
      </c>
      <c r="J18" s="16"/>
    </row>
    <row r="19" spans="1:10" s="2" customFormat="1" ht="29.1" customHeight="1">
      <c r="A19" s="16">
        <v>16</v>
      </c>
      <c r="B19" s="21" t="s">
        <v>37</v>
      </c>
      <c r="C19" s="21" t="s">
        <v>57</v>
      </c>
      <c r="D19" s="21" t="s">
        <v>41</v>
      </c>
      <c r="E19" s="34">
        <v>190</v>
      </c>
      <c r="F19" s="21" t="s">
        <v>39</v>
      </c>
      <c r="G19" s="16" t="s">
        <v>50</v>
      </c>
      <c r="H19" s="21" t="s">
        <v>40</v>
      </c>
      <c r="I19" s="21">
        <v>24</v>
      </c>
      <c r="J19" s="16"/>
    </row>
    <row r="20" spans="1:10" s="2" customFormat="1" ht="29.1" customHeight="1">
      <c r="A20" s="16">
        <v>17</v>
      </c>
      <c r="B20" s="21" t="s">
        <v>37</v>
      </c>
      <c r="C20" s="21" t="s">
        <v>58</v>
      </c>
      <c r="D20" s="21" t="s">
        <v>42</v>
      </c>
      <c r="E20" s="34">
        <v>527</v>
      </c>
      <c r="F20" s="21" t="s">
        <v>39</v>
      </c>
      <c r="G20" s="16" t="s">
        <v>50</v>
      </c>
      <c r="H20" s="21" t="s">
        <v>40</v>
      </c>
      <c r="I20" s="21">
        <v>12</v>
      </c>
      <c r="J20" s="16"/>
    </row>
    <row r="21" spans="1:10" s="2" customFormat="1" ht="40.5" customHeight="1">
      <c r="A21" s="16">
        <v>18</v>
      </c>
      <c r="B21" s="21" t="s">
        <v>37</v>
      </c>
      <c r="C21" s="21" t="s">
        <v>59</v>
      </c>
      <c r="D21" s="21" t="s">
        <v>41</v>
      </c>
      <c r="E21" s="35">
        <v>173.8022</v>
      </c>
      <c r="F21" s="21" t="s">
        <v>39</v>
      </c>
      <c r="G21" s="16" t="s">
        <v>50</v>
      </c>
      <c r="H21" s="21" t="s">
        <v>40</v>
      </c>
      <c r="I21" s="21">
        <v>24</v>
      </c>
      <c r="J21" s="16"/>
    </row>
    <row r="22" spans="1:10" s="2" customFormat="1" ht="29.1" customHeight="1">
      <c r="A22" s="16">
        <v>19</v>
      </c>
      <c r="B22" s="21" t="s">
        <v>37</v>
      </c>
      <c r="C22" s="21" t="s">
        <v>60</v>
      </c>
      <c r="D22" s="21" t="s">
        <v>42</v>
      </c>
      <c r="E22" s="35">
        <v>3390.7310680000001</v>
      </c>
      <c r="F22" s="21" t="s">
        <v>39</v>
      </c>
      <c r="G22" s="16" t="s">
        <v>50</v>
      </c>
      <c r="H22" s="21" t="s">
        <v>40</v>
      </c>
      <c r="I22" s="21">
        <v>24</v>
      </c>
      <c r="J22" s="16"/>
    </row>
    <row r="23" spans="1:10" s="2" customFormat="1" ht="29.1" customHeight="1">
      <c r="A23" s="16">
        <v>20</v>
      </c>
      <c r="B23" s="21" t="s">
        <v>37</v>
      </c>
      <c r="C23" s="21" t="s">
        <v>61</v>
      </c>
      <c r="D23" s="21" t="s">
        <v>42</v>
      </c>
      <c r="E23" s="35">
        <v>6172.2921079999996</v>
      </c>
      <c r="F23" s="21" t="s">
        <v>39</v>
      </c>
      <c r="G23" s="16" t="s">
        <v>50</v>
      </c>
      <c r="H23" s="21" t="s">
        <v>40</v>
      </c>
      <c r="I23" s="21">
        <v>24</v>
      </c>
      <c r="J23" s="16"/>
    </row>
    <row r="24" spans="1:10" s="2" customFormat="1" ht="29.1" customHeight="1">
      <c r="A24" s="16">
        <v>21</v>
      </c>
      <c r="B24" s="21" t="s">
        <v>37</v>
      </c>
      <c r="C24" s="21" t="s">
        <v>62</v>
      </c>
      <c r="D24" s="21" t="s">
        <v>42</v>
      </c>
      <c r="E24" s="35">
        <v>3369.5703490000001</v>
      </c>
      <c r="F24" s="21" t="s">
        <v>39</v>
      </c>
      <c r="G24" s="16" t="s">
        <v>50</v>
      </c>
      <c r="H24" s="21" t="s">
        <v>40</v>
      </c>
      <c r="I24" s="21">
        <v>24</v>
      </c>
      <c r="J24" s="16"/>
    </row>
    <row r="25" spans="1:10" s="2" customFormat="1" ht="29.1" customHeight="1">
      <c r="A25" s="16">
        <v>22</v>
      </c>
      <c r="B25" s="21" t="s">
        <v>37</v>
      </c>
      <c r="C25" s="21" t="s">
        <v>63</v>
      </c>
      <c r="D25" s="21" t="s">
        <v>42</v>
      </c>
      <c r="E25" s="35">
        <v>3049.4618</v>
      </c>
      <c r="F25" s="21" t="s">
        <v>39</v>
      </c>
      <c r="G25" s="16" t="s">
        <v>50</v>
      </c>
      <c r="H25" s="21" t="s">
        <v>40</v>
      </c>
      <c r="I25" s="21">
        <v>24</v>
      </c>
      <c r="J25" s="16"/>
    </row>
    <row r="26" spans="1:10" s="2" customFormat="1" ht="29.1" customHeight="1">
      <c r="A26" s="16">
        <v>23</v>
      </c>
      <c r="B26" s="21" t="s">
        <v>37</v>
      </c>
      <c r="C26" s="21" t="s">
        <v>64</v>
      </c>
      <c r="D26" s="21" t="s">
        <v>42</v>
      </c>
      <c r="E26" s="35">
        <v>4766.0237999999999</v>
      </c>
      <c r="F26" s="21" t="s">
        <v>39</v>
      </c>
      <c r="G26" s="16" t="s">
        <v>50</v>
      </c>
      <c r="H26" s="21" t="s">
        <v>40</v>
      </c>
      <c r="I26" s="21">
        <v>24</v>
      </c>
      <c r="J26" s="16"/>
    </row>
    <row r="27" spans="1:10" s="2" customFormat="1" ht="29.1" customHeight="1">
      <c r="A27" s="16">
        <v>24</v>
      </c>
      <c r="B27" s="21" t="s">
        <v>37</v>
      </c>
      <c r="C27" s="21" t="s">
        <v>65</v>
      </c>
      <c r="D27" s="21" t="s">
        <v>38</v>
      </c>
      <c r="E27" s="35">
        <v>5320.0420999999997</v>
      </c>
      <c r="F27" s="21" t="s">
        <v>39</v>
      </c>
      <c r="G27" s="16" t="s">
        <v>50</v>
      </c>
      <c r="H27" s="21" t="s">
        <v>40</v>
      </c>
      <c r="I27" s="21">
        <v>24</v>
      </c>
      <c r="J27" s="16"/>
    </row>
    <row r="28" spans="1:10" s="2" customFormat="1" ht="29.1" customHeight="1">
      <c r="A28" s="16">
        <v>25</v>
      </c>
      <c r="B28" s="21" t="s">
        <v>37</v>
      </c>
      <c r="C28" s="21" t="s">
        <v>66</v>
      </c>
      <c r="D28" s="21" t="s">
        <v>38</v>
      </c>
      <c r="E28" s="35">
        <v>3702.2811999999999</v>
      </c>
      <c r="F28" s="21" t="s">
        <v>39</v>
      </c>
      <c r="G28" s="16" t="s">
        <v>50</v>
      </c>
      <c r="H28" s="21" t="s">
        <v>40</v>
      </c>
      <c r="I28" s="21">
        <v>24</v>
      </c>
      <c r="J28" s="16"/>
    </row>
    <row r="29" spans="1:10" s="2" customFormat="1" ht="29.1" customHeight="1">
      <c r="A29" s="16">
        <v>26</v>
      </c>
      <c r="B29" s="21" t="s">
        <v>37</v>
      </c>
      <c r="C29" s="21" t="s">
        <v>67</v>
      </c>
      <c r="D29" s="21" t="s">
        <v>38</v>
      </c>
      <c r="E29" s="35">
        <v>13564.759700000001</v>
      </c>
      <c r="F29" s="21" t="s">
        <v>39</v>
      </c>
      <c r="G29" s="16" t="s">
        <v>50</v>
      </c>
      <c r="H29" s="21" t="s">
        <v>40</v>
      </c>
      <c r="I29" s="21">
        <v>24</v>
      </c>
      <c r="J29" s="16"/>
    </row>
    <row r="30" spans="1:10" s="2" customFormat="1" ht="29.1" customHeight="1">
      <c r="A30" s="16">
        <v>27</v>
      </c>
      <c r="B30" s="21" t="s">
        <v>37</v>
      </c>
      <c r="C30" s="21" t="s">
        <v>68</v>
      </c>
      <c r="D30" s="21" t="s">
        <v>38</v>
      </c>
      <c r="E30" s="35">
        <v>369.21510000000001</v>
      </c>
      <c r="F30" s="21" t="s">
        <v>39</v>
      </c>
      <c r="G30" s="16" t="s">
        <v>50</v>
      </c>
      <c r="H30" s="21" t="s">
        <v>40</v>
      </c>
      <c r="I30" s="21">
        <v>24</v>
      </c>
      <c r="J30" s="16"/>
    </row>
    <row r="31" spans="1:10" s="2" customFormat="1" ht="29.1" customHeight="1">
      <c r="A31" s="16">
        <v>28</v>
      </c>
      <c r="B31" s="21" t="s">
        <v>37</v>
      </c>
      <c r="C31" s="21" t="s">
        <v>69</v>
      </c>
      <c r="D31" s="21" t="s">
        <v>42</v>
      </c>
      <c r="E31" s="35">
        <v>48</v>
      </c>
      <c r="F31" s="21" t="s">
        <v>39</v>
      </c>
      <c r="G31" s="16" t="s">
        <v>50</v>
      </c>
      <c r="H31" s="21" t="s">
        <v>40</v>
      </c>
      <c r="I31" s="21">
        <v>4</v>
      </c>
      <c r="J31" s="16"/>
    </row>
    <row r="32" spans="1:10" s="2" customFormat="1" ht="29.1" customHeight="1">
      <c r="A32" s="16">
        <v>29</v>
      </c>
      <c r="B32" s="21" t="s">
        <v>37</v>
      </c>
      <c r="C32" s="21" t="s">
        <v>70</v>
      </c>
      <c r="D32" s="21" t="s">
        <v>42</v>
      </c>
      <c r="E32" s="35">
        <v>61.55</v>
      </c>
      <c r="F32" s="21" t="s">
        <v>39</v>
      </c>
      <c r="G32" s="16" t="s">
        <v>50</v>
      </c>
      <c r="H32" s="21" t="s">
        <v>40</v>
      </c>
      <c r="I32" s="21">
        <v>1</v>
      </c>
      <c r="J32" s="16"/>
    </row>
    <row r="33" spans="1:10" s="2" customFormat="1" ht="29.1" customHeight="1">
      <c r="A33" s="31" t="s">
        <v>15</v>
      </c>
      <c r="B33" s="31"/>
      <c r="C33" s="31"/>
      <c r="D33" s="16"/>
      <c r="E33" s="16">
        <f>SUM(E7:E32)</f>
        <v>63686.149425000003</v>
      </c>
      <c r="F33" s="16"/>
      <c r="G33" s="16"/>
      <c r="H33" s="16"/>
      <c r="I33" s="16"/>
      <c r="J33" s="16"/>
    </row>
  </sheetData>
  <mergeCells count="4">
    <mergeCell ref="A1:J1"/>
    <mergeCell ref="A2:C2"/>
    <mergeCell ref="I2:J2"/>
    <mergeCell ref="A33:C33"/>
  </mergeCells>
  <phoneticPr fontId="7" type="noConversion"/>
  <dataValidations disablePrompts="1" count="1">
    <dataValidation type="list" allowBlank="1" showInputMessage="1" showErrorMessage="1" sqref="D8:D9"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少飞 刘</cp:lastModifiedBy>
  <cp:lastPrinted>2023-11-01T00:20:28Z</cp:lastPrinted>
  <dcterms:created xsi:type="dcterms:W3CDTF">2023-05-22T01:52:00Z</dcterms:created>
  <dcterms:modified xsi:type="dcterms:W3CDTF">2023-12-04T08:35:39Z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